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A5B30181-9496-4273-9890-2ED94618815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ortrait" sheetId="2" r:id="rId1"/>
    <sheet name="Sheet3" sheetId="3" r:id="rId2"/>
  </sheets>
  <definedNames>
    <definedName name="_xlnm.Print_Area" localSheetId="0">Portrait!$A$1:$H$26,Portrait!$A$28:$H$56,Portrait!$J$1:$N$8</definedName>
  </definedNames>
  <calcPr calcId="191029"/>
</workbook>
</file>

<file path=xl/calcChain.xml><?xml version="1.0" encoding="utf-8"?>
<calcChain xmlns="http://schemas.openxmlformats.org/spreadsheetml/2006/main">
  <c r="B34" i="2" l="1"/>
  <c r="J7" i="2"/>
  <c r="H54" i="2"/>
  <c r="G54" i="2"/>
  <c r="F54" i="2"/>
  <c r="E54" i="2"/>
  <c r="D54" i="2"/>
  <c r="C54" i="2"/>
  <c r="B54" i="2"/>
  <c r="J6" i="2"/>
  <c r="J5" i="2"/>
  <c r="J3" i="2"/>
  <c r="J4" i="2"/>
  <c r="H44" i="2"/>
  <c r="G44" i="2"/>
  <c r="F44" i="2"/>
  <c r="E44" i="2"/>
  <c r="D44" i="2"/>
  <c r="C44" i="2"/>
  <c r="B44" i="2"/>
  <c r="H34" i="2"/>
  <c r="G34" i="2"/>
  <c r="F34" i="2"/>
  <c r="E34" i="2"/>
  <c r="D34" i="2"/>
  <c r="C34" i="2"/>
  <c r="H24" i="2"/>
  <c r="G24" i="2"/>
  <c r="F24" i="2"/>
  <c r="E24" i="2"/>
  <c r="D24" i="2"/>
  <c r="C24" i="2"/>
  <c r="B24" i="2"/>
  <c r="C14" i="2"/>
  <c r="D14" i="2"/>
  <c r="E14" i="2"/>
  <c r="F14" i="2"/>
  <c r="G14" i="2"/>
  <c r="H14" i="2"/>
  <c r="B14" i="2"/>
  <c r="H55" i="2" l="1"/>
  <c r="F55" i="2" s="1"/>
  <c r="H45" i="2"/>
  <c r="D45" i="2" s="1"/>
  <c r="H35" i="2"/>
  <c r="M5" i="2" s="1"/>
  <c r="H25" i="2"/>
  <c r="M4" i="2" s="1"/>
  <c r="H15" i="2"/>
  <c r="M6" i="2"/>
  <c r="F45" i="2"/>
  <c r="M7" i="2"/>
  <c r="D15" i="2"/>
  <c r="F15" i="2"/>
  <c r="M3" i="2"/>
  <c r="D25" i="2"/>
  <c r="F35" i="2"/>
  <c r="D35" i="2" l="1"/>
  <c r="D36" i="2" s="1"/>
  <c r="D55" i="2"/>
  <c r="F25" i="2"/>
  <c r="L4" i="2" s="1"/>
  <c r="K5" i="2"/>
  <c r="D16" i="2"/>
  <c r="H16" i="2" s="1"/>
  <c r="N3" i="2" s="1"/>
  <c r="K3" i="2"/>
  <c r="L7" i="2"/>
  <c r="F56" i="2"/>
  <c r="M8" i="2"/>
  <c r="D46" i="2"/>
  <c r="K6" i="2"/>
  <c r="F36" i="2"/>
  <c r="L5" i="2"/>
  <c r="K4" i="2"/>
  <c r="D26" i="2"/>
  <c r="K7" i="2"/>
  <c r="D56" i="2"/>
  <c r="L3" i="2"/>
  <c r="F16" i="2"/>
  <c r="L6" i="2"/>
  <c r="F46" i="2"/>
  <c r="H36" i="2" l="1"/>
  <c r="N5" i="2" s="1"/>
  <c r="H46" i="2"/>
  <c r="N6" i="2" s="1"/>
  <c r="F26" i="2"/>
  <c r="K8" i="2"/>
  <c r="H26" i="2"/>
  <c r="N4" i="2" s="1"/>
  <c r="L8" i="2"/>
  <c r="H56" i="2"/>
  <c r="N7" i="2" s="1"/>
  <c r="N8" i="2" l="1"/>
</calcChain>
</file>

<file path=xl/sharedStrings.xml><?xml version="1.0" encoding="utf-8"?>
<sst xmlns="http://schemas.openxmlformats.org/spreadsheetml/2006/main" count="124" uniqueCount="52">
  <si>
    <t>Lunch Starts</t>
  </si>
  <si>
    <t>Lunch Ends</t>
  </si>
  <si>
    <t>Log Out</t>
  </si>
  <si>
    <t>hours</t>
  </si>
  <si>
    <t>Overtime starts after</t>
  </si>
  <si>
    <t>Overtime rate</t>
  </si>
  <si>
    <t>Hourly Wages</t>
  </si>
  <si>
    <t>Michael Monthly</t>
  </si>
  <si>
    <t>Name:</t>
  </si>
  <si>
    <t>Month:</t>
  </si>
  <si>
    <t>Log In</t>
  </si>
  <si>
    <t>Hours Worked</t>
  </si>
  <si>
    <t>Total Pay</t>
  </si>
  <si>
    <t>Reg. Hrs.</t>
  </si>
  <si>
    <t>Reg. Pay</t>
  </si>
  <si>
    <t>Over. Hrs.</t>
  </si>
  <si>
    <t>Over. Pay:</t>
  </si>
  <si>
    <t>Total Hrs.</t>
  </si>
  <si>
    <t>For your convinience, this section is out of the printable area.</t>
  </si>
  <si>
    <t>Instructions:</t>
  </si>
  <si>
    <t xml:space="preserve">    Examples:</t>
  </si>
  <si>
    <t>Excel will automatically deduct lunch from total hours and pay.</t>
  </si>
  <si>
    <t>Overtime Hours</t>
  </si>
  <si>
    <t>Regular  Hours</t>
  </si>
  <si>
    <t>Total Hours Worked</t>
  </si>
  <si>
    <t>GRAND TOTAL</t>
  </si>
  <si>
    <t xml:space="preserve">Total Weekly Pay </t>
  </si>
  <si>
    <t>SUMMARY</t>
  </si>
  <si>
    <t>Monday</t>
  </si>
  <si>
    <t>Tuesday</t>
  </si>
  <si>
    <t>Wednesday</t>
  </si>
  <si>
    <t>Thursday</t>
  </si>
  <si>
    <t>Friday</t>
  </si>
  <si>
    <t>Saturday</t>
  </si>
  <si>
    <t>Sunday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</si>
  <si>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</si>
  <si>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 xml:space="preserve">    9:00 (9--colon--00--space--AM)</t>
  </si>
  <si>
    <t xml:space="preserve">    5:30 (5--colon--30--space--PM)</t>
  </si>
  <si>
    <t>Enter time lunch starts and time lunch ends</t>
  </si>
  <si>
    <r>
      <t xml:space="preserve">Week of </t>
    </r>
    <r>
      <rPr>
        <sz val="10"/>
        <color theme="5"/>
        <rFont val="Calibri"/>
        <family val="2"/>
      </rPr>
      <t>06/1/09</t>
    </r>
  </si>
  <si>
    <r>
      <t xml:space="preserve">Week of </t>
    </r>
    <r>
      <rPr>
        <sz val="10"/>
        <color theme="5"/>
        <rFont val="Calibri"/>
        <family val="2"/>
      </rPr>
      <t>06/8/09</t>
    </r>
  </si>
  <si>
    <r>
      <t xml:space="preserve">Week of </t>
    </r>
    <r>
      <rPr>
        <sz val="10"/>
        <color theme="5"/>
        <rFont val="Calibri"/>
        <family val="2"/>
      </rPr>
      <t>06/15/09</t>
    </r>
  </si>
  <si>
    <r>
      <t xml:space="preserve">Week of </t>
    </r>
    <r>
      <rPr>
        <sz val="10"/>
        <color theme="5"/>
        <rFont val="Calibri"/>
        <family val="2"/>
      </rPr>
      <t>06/22/09</t>
    </r>
  </si>
  <si>
    <r>
      <t>Week of</t>
    </r>
    <r>
      <rPr>
        <sz val="10"/>
        <color theme="5"/>
        <rFont val="Calibri"/>
        <family val="2"/>
        <scheme val="minor"/>
      </rPr>
      <t xml:space="preserve"> </t>
    </r>
    <r>
      <rPr>
        <sz val="10"/>
        <color theme="5"/>
        <rFont val="Calibri"/>
        <family val="2"/>
      </rPr>
      <t>06/29/09</t>
    </r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</si>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</sst>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0.0"/>
    <numFmt numFmtId="166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9"/>
      <color theme="5"/>
      <name val="Calibri"/>
      <family val="2"/>
      <scheme val="minor"/>
    </font>
    <font>
      <sz val="10"/>
      <color theme="5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5" fillId="0" borderId="0" xfId="0" applyFont="1" applyFill="1" applyBorder="1"/>
    <xf numFmtId="18" fontId="4" fillId="0" borderId="0" xfId="0" applyNumberFormat="1" applyFont="1" applyFill="1" applyBorder="1"/>
    <xf numFmtId="2" fontId="3" fillId="0" borderId="0" xfId="0" applyNumberFormat="1" applyFont="1" applyFill="1" applyBorder="1"/>
    <xf numFmtId="44" fontId="3" fillId="0" borderId="0" xfId="1" applyFont="1" applyFill="1" applyBorder="1"/>
    <xf numFmtId="0" fontId="7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right"/>
    </xf>
    <xf numFmtId="18" fontId="11" fillId="0" borderId="0" xfId="0" applyNumberFormat="1" applyFont="1" applyFill="1" applyBorder="1" applyAlignment="1">
      <alignment horizontal="right"/>
    </xf>
    <xf numFmtId="2" fontId="11" fillId="0" borderId="0" xfId="0" applyNumberFormat="1" applyFont="1" applyFill="1" applyBorder="1"/>
    <xf numFmtId="18" fontId="11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44" fontId="11" fillId="0" borderId="0" xfId="1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Protection="1">
      <protection locked="0"/>
    </xf>
    <xf numFmtId="0" fontId="6" fillId="0" borderId="0" xfId="0" applyFont="1" applyFill="1" applyBorder="1"/>
    <xf numFmtId="8" fontId="4" fillId="0" borderId="0" xfId="0" applyNumberFormat="1" applyFont="1" applyFill="1" applyBorder="1"/>
    <xf numFmtId="164" fontId="3" fillId="0" borderId="0" xfId="0" applyNumberFormat="1" applyFont="1" applyFill="1" applyBorder="1"/>
    <xf numFmtId="0" fontId="0" fillId="0" borderId="0" xfId="0" applyFont="1" applyFill="1" applyBorder="1" applyProtection="1">
      <protection hidden="1"/>
    </xf>
    <xf numFmtId="0" fontId="12" fillId="0" borderId="0" xfId="0" applyFont="1" applyFill="1" applyBorder="1"/>
    <xf numFmtId="8" fontId="2" fillId="0" borderId="0" xfId="0" applyNumberFormat="1" applyFont="1" applyFill="1" applyBorder="1"/>
    <xf numFmtId="0" fontId="9" fillId="0" borderId="0" xfId="0" applyFont="1" applyFill="1" applyBorder="1"/>
    <xf numFmtId="8" fontId="0" fillId="0" borderId="0" xfId="0" applyNumberFormat="1" applyFont="1" applyFill="1" applyBorder="1"/>
    <xf numFmtId="0" fontId="10" fillId="0" borderId="0" xfId="0" applyFont="1" applyFill="1" applyBorder="1"/>
    <xf numFmtId="0" fontId="8" fillId="0" borderId="0" xfId="0" applyFont="1" applyFill="1" applyBorder="1"/>
    <xf numFmtId="0" fontId="14" fillId="0" borderId="0" xfId="0" applyFont="1" applyFill="1" applyBorder="1" applyProtection="1">
      <protection locked="0"/>
    </xf>
    <xf numFmtId="17" fontId="15" fillId="0" borderId="0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8" fontId="16" fillId="0" borderId="0" xfId="0" applyNumberFormat="1" applyFont="1" applyFill="1" applyBorder="1" applyProtection="1">
      <protection locked="0"/>
    </xf>
    <xf numFmtId="165" fontId="16" fillId="0" borderId="0" xfId="0" applyNumberFormat="1" applyFont="1" applyFill="1" applyBorder="1" applyProtection="1">
      <protection locked="0"/>
    </xf>
    <xf numFmtId="0" fontId="21" fillId="0" borderId="1" xfId="0" applyFont="1" applyFill="1" applyBorder="1" applyProtection="1">
      <protection hidden="1"/>
    </xf>
    <xf numFmtId="2" fontId="21" fillId="0" borderId="1" xfId="0" applyNumberFormat="1" applyFont="1" applyFill="1" applyBorder="1" applyProtection="1">
      <protection hidden="1"/>
    </xf>
    <xf numFmtId="166" fontId="21" fillId="0" borderId="1" xfId="1" applyNumberFormat="1" applyFont="1" applyFill="1" applyBorder="1" applyProtection="1">
      <protection hidden="1"/>
    </xf>
    <xf numFmtId="0" fontId="17" fillId="0" borderId="1" xfId="0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Protection="1">
      <protection hidden="1"/>
    </xf>
    <xf numFmtId="2" fontId="17" fillId="0" borderId="2" xfId="0" applyNumberFormat="1" applyFont="1" applyFill="1" applyBorder="1" applyAlignment="1" applyProtection="1">
      <alignment horizontal="right"/>
      <protection hidden="1"/>
    </xf>
    <xf numFmtId="2" fontId="18" fillId="0" borderId="2" xfId="0" applyNumberFormat="1" applyFont="1" applyFill="1" applyBorder="1" applyProtection="1">
      <protection hidden="1"/>
    </xf>
    <xf numFmtId="8" fontId="17" fillId="0" borderId="2" xfId="1" applyNumberFormat="1" applyFont="1" applyFill="1" applyBorder="1" applyAlignment="1" applyProtection="1">
      <alignment horizontal="right"/>
      <protection hidden="1"/>
    </xf>
    <xf numFmtId="0" fontId="17" fillId="0" borderId="3" xfId="0" applyFont="1" applyFill="1" applyBorder="1" applyProtection="1">
      <protection hidden="1"/>
    </xf>
    <xf numFmtId="2" fontId="17" fillId="0" borderId="3" xfId="0" applyNumberFormat="1" applyFont="1" applyFill="1" applyBorder="1" applyAlignment="1" applyProtection="1">
      <alignment horizontal="right"/>
      <protection hidden="1"/>
    </xf>
    <xf numFmtId="2" fontId="18" fillId="0" borderId="3" xfId="0" applyNumberFormat="1" applyFont="1" applyFill="1" applyBorder="1" applyProtection="1">
      <protection hidden="1"/>
    </xf>
    <xf numFmtId="8" fontId="17" fillId="0" borderId="3" xfId="1" applyNumberFormat="1" applyFont="1" applyFill="1" applyBorder="1" applyAlignment="1" applyProtection="1">
      <alignment horizontal="right"/>
      <protection hidden="1"/>
    </xf>
    <xf numFmtId="0" fontId="17" fillId="0" borderId="4" xfId="0" applyFont="1" applyFill="1" applyBorder="1" applyProtection="1">
      <protection locked="0"/>
    </xf>
    <xf numFmtId="18" fontId="14" fillId="0" borderId="4" xfId="0" applyNumberFormat="1" applyFont="1" applyFill="1" applyBorder="1" applyProtection="1">
      <protection locked="0"/>
    </xf>
    <xf numFmtId="20" fontId="14" fillId="0" borderId="4" xfId="0" applyNumberFormat="1" applyFont="1" applyFill="1" applyBorder="1" applyProtection="1">
      <protection locked="0"/>
    </xf>
    <xf numFmtId="0" fontId="17" fillId="0" borderId="5" xfId="0" applyFont="1" applyFill="1" applyBorder="1" applyProtection="1">
      <protection locked="0"/>
    </xf>
    <xf numFmtId="8" fontId="17" fillId="0" borderId="5" xfId="0" applyNumberFormat="1" applyFont="1" applyFill="1" applyBorder="1" applyAlignment="1" applyProtection="1">
      <alignment horizontal="center"/>
      <protection locked="0"/>
    </xf>
    <xf numFmtId="0" fontId="17" fillId="0" borderId="6" xfId="0" applyFont="1" applyFill="1" applyBorder="1" applyProtection="1">
      <protection locked="0"/>
    </xf>
    <xf numFmtId="18" fontId="14" fillId="0" borderId="6" xfId="0" applyNumberFormat="1" applyFont="1" applyFill="1" applyBorder="1" applyProtection="1">
      <protection locked="0"/>
    </xf>
    <xf numFmtId="0" fontId="14" fillId="0" borderId="6" xfId="0" applyFont="1" applyFill="1" applyBorder="1" applyProtection="1">
      <protection locked="0"/>
    </xf>
    <xf numFmtId="0" fontId="19" fillId="0" borderId="6" xfId="0" applyFont="1" applyFill="1" applyBorder="1" applyProtection="1">
      <protection hidden="1"/>
    </xf>
    <xf numFmtId="2" fontId="20" fillId="0" borderId="6" xfId="0" applyNumberFormat="1" applyFont="1" applyFill="1" applyBorder="1" applyProtection="1">
      <protection hidden="1"/>
    </xf>
    <xf numFmtId="0" fontId="19" fillId="0" borderId="4" xfId="0" applyFont="1" applyFill="1" applyBorder="1" applyProtection="1">
      <protection hidden="1"/>
    </xf>
    <xf numFmtId="2" fontId="20" fillId="0" borderId="4" xfId="0" applyNumberFormat="1" applyFont="1" applyFill="1" applyBorder="1" applyProtection="1">
      <protection hidden="1"/>
    </xf>
    <xf numFmtId="0" fontId="17" fillId="0" borderId="6" xfId="0" applyFont="1" applyFill="1" applyBorder="1"/>
    <xf numFmtId="0" fontId="23" fillId="0" borderId="0" xfId="0" applyFont="1" applyFill="1" applyBorder="1"/>
    <xf numFmtId="0" fontId="14" fillId="0" borderId="0" xfId="0" applyFont="1" applyFill="1" applyBorder="1"/>
    <xf numFmtId="0" fontId="18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5" fillId="0" borderId="0" xfId="0" applyFont="1"/>
    <xf numFmtId="0" fontId="30" fillId="0" borderId="0" xfId="0" applyFont="1"/>
    <xf numFmtId="0" fontId="0" fillId="0" borderId="0" xfId="0" applyBorder="1"/>
    <xf numFmtId="0" fontId="18" fillId="0" borderId="0" xfId="0" applyFont="1" applyBorder="1"/>
    <xf numFmtId="0" fontId="29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64126</xdr:colOff>
      <xdr:row>16</xdr:row>
      <xdr:rowOff>11663</xdr:rowOff>
    </xdr:from>
    <xdr:to>
      <xdr:col>12</xdr:col>
      <xdr:colOff>1051197</xdr:colOff>
      <xdr:row>17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52EF0-08FB-46E4-B053-BA669F0E4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9</xdr:col>
      <xdr:colOff>7709</xdr:colOff>
      <xdr:row>19</xdr:row>
      <xdr:rowOff>38878</xdr:rowOff>
    </xdr:from>
    <xdr:to>
      <xdr:col>9</xdr:col>
      <xdr:colOff>855166</xdr:colOff>
      <xdr:row>20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6FA433-CC85-49F9-A409-E5150D311C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12</xdr:col>
      <xdr:colOff>12719</xdr:colOff>
      <xdr:row>13</xdr:row>
      <xdr:rowOff>191591</xdr:rowOff>
    </xdr:from>
    <xdr:to>
      <xdr:col>12</xdr:col>
      <xdr:colOff>501138</xdr:colOff>
      <xdr:row>15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3950B6-CFE7-450E-AA38-E3D80C376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12</xdr:col>
      <xdr:colOff>71521</xdr:colOff>
      <xdr:row>19</xdr:row>
      <xdr:rowOff>66573</xdr:rowOff>
    </xdr:from>
    <xdr:to>
      <xdr:col>12</xdr:col>
      <xdr:colOff>559837</xdr:colOff>
      <xdr:row>21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4A0661-B474-4E3F-A928-76263E273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12</xdr:col>
      <xdr:colOff>38877</xdr:colOff>
      <xdr:row>21</xdr:row>
      <xdr:rowOff>120519</xdr:rowOff>
    </xdr:from>
    <xdr:to>
      <xdr:col>12</xdr:col>
      <xdr:colOff>1000130</xdr:colOff>
      <xdr:row>22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EF55A2C-38FE-41AF-A87B-014B53061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13</xdr:row>
      <xdr:rowOff>233268</xdr:rowOff>
    </xdr:from>
    <xdr:to>
      <xdr:col>10</xdr:col>
      <xdr:colOff>415601</xdr:colOff>
      <xdr:row>15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D88BA26-60E8-4F65-86E7-51BC537FC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showGridLines="0" tabSelected="1" workbookViewId="0">
      <selection activeCell="T23" sqref="T23:T24"/>
    </sheetView>
  </sheetViews>
  <sheetFormatPr defaultRowHeight="15" x14ac:dyDescent="0.25"/>
  <cols>
    <col min="1" max="1" width="15.42578125" style="6" customWidth="1"/>
    <col min="2" max="7" width="10" style="6" customWidth="1"/>
    <col min="8" max="8" width="12.5703125" style="6" customWidth="1"/>
    <col min="9" max="9" width="8.5703125" style="6" bestFit="1" customWidth="1"/>
    <col min="10" max="10" width="14.85546875" style="6" customWidth="1"/>
    <col min="11" max="11" width="13.140625" style="6" customWidth="1"/>
    <col min="12" max="12" width="14.140625" style="6" customWidth="1"/>
    <col min="13" max="13" width="17" style="6" customWidth="1"/>
    <col min="14" max="14" width="17.85546875" style="6" customWidth="1"/>
    <col min="15" max="16384" width="9.140625" style="6"/>
  </cols>
  <sheetData>
    <row r="1" spans="1:18" ht="30" customHeight="1" x14ac:dyDescent="0.25">
      <c r="A1" s="6" t="s">
        <v>9</v>
      </c>
      <c r="B1" s="30">
        <v>39965</v>
      </c>
      <c r="G1" s="15" t="s">
        <v>4</v>
      </c>
    </row>
    <row r="2" spans="1:18" ht="30" customHeight="1" thickBot="1" x14ac:dyDescent="0.3">
      <c r="A2" s="14" t="s">
        <v>8</v>
      </c>
      <c r="B2" s="31" t="s">
        <v>7</v>
      </c>
      <c r="C2" s="16"/>
      <c r="G2" s="29">
        <v>40</v>
      </c>
      <c r="H2" s="17" t="s">
        <v>3</v>
      </c>
      <c r="J2" s="34" t="s">
        <v>27</v>
      </c>
      <c r="K2" s="37" t="s">
        <v>23</v>
      </c>
      <c r="L2" s="37" t="s">
        <v>22</v>
      </c>
      <c r="M2" s="37" t="s">
        <v>24</v>
      </c>
      <c r="N2" s="37" t="s">
        <v>26</v>
      </c>
    </row>
    <row r="3" spans="1:18" ht="30" customHeight="1" x14ac:dyDescent="0.25">
      <c r="A3" s="14"/>
      <c r="B3" s="31"/>
      <c r="C3" s="14"/>
      <c r="D3" s="14"/>
      <c r="E3" s="14"/>
      <c r="F3" s="14"/>
      <c r="H3" s="15"/>
      <c r="J3" s="38" t="str">
        <f>A9</f>
        <v>Week of 06/1/09</v>
      </c>
      <c r="K3" s="39">
        <f>D15</f>
        <v>40</v>
      </c>
      <c r="L3" s="39">
        <f>F15</f>
        <v>2.8333333333333357</v>
      </c>
      <c r="M3" s="40">
        <f>H15</f>
        <v>42.833333333333336</v>
      </c>
      <c r="N3" s="41">
        <f>H16</f>
        <v>708</v>
      </c>
      <c r="Q3" s="19"/>
      <c r="R3" s="17"/>
    </row>
    <row r="4" spans="1:18" ht="30" customHeight="1" x14ac:dyDescent="0.25">
      <c r="A4" s="14" t="s">
        <v>6</v>
      </c>
      <c r="B4" s="32">
        <v>16</v>
      </c>
      <c r="C4" s="20"/>
      <c r="D4" s="21"/>
      <c r="E4" s="14"/>
      <c r="F4" s="14"/>
      <c r="J4" s="42" t="str">
        <f>A19</f>
        <v>Week of 06/8/09</v>
      </c>
      <c r="K4" s="43">
        <f>D25</f>
        <v>0</v>
      </c>
      <c r="L4" s="43">
        <f>F25</f>
        <v>0</v>
      </c>
      <c r="M4" s="44">
        <f>H25</f>
        <v>0</v>
      </c>
      <c r="N4" s="45">
        <f>H26</f>
        <v>0</v>
      </c>
      <c r="O4" s="7"/>
      <c r="R4" s="17"/>
    </row>
    <row r="5" spans="1:18" ht="30" customHeight="1" x14ac:dyDescent="0.25">
      <c r="A5" s="14" t="s">
        <v>5</v>
      </c>
      <c r="B5" s="33">
        <v>1.5</v>
      </c>
      <c r="C5" s="20"/>
      <c r="D5" s="21"/>
      <c r="E5" s="14"/>
      <c r="F5" s="14"/>
      <c r="H5" s="19"/>
      <c r="I5" s="17"/>
      <c r="J5" s="42" t="str">
        <f>A29</f>
        <v>Week of 06/15/09</v>
      </c>
      <c r="K5" s="43">
        <f>D35</f>
        <v>0</v>
      </c>
      <c r="L5" s="43">
        <f>F35</f>
        <v>0</v>
      </c>
      <c r="M5" s="44">
        <f>H35</f>
        <v>0</v>
      </c>
      <c r="N5" s="45">
        <f>H36</f>
        <v>0</v>
      </c>
      <c r="O5" s="3"/>
    </row>
    <row r="6" spans="1:18" ht="30" customHeight="1" x14ac:dyDescent="0.25">
      <c r="A6" s="14"/>
      <c r="B6" s="20"/>
      <c r="C6" s="20"/>
      <c r="D6" s="21"/>
      <c r="E6" s="14"/>
      <c r="F6" s="14"/>
      <c r="H6" s="19"/>
      <c r="I6" s="17"/>
      <c r="J6" s="42" t="str">
        <f>A39</f>
        <v>Week of 06/22/09</v>
      </c>
      <c r="K6" s="43">
        <f>D45</f>
        <v>0</v>
      </c>
      <c r="L6" s="43">
        <f>F45</f>
        <v>0</v>
      </c>
      <c r="M6" s="44">
        <f>H45</f>
        <v>0</v>
      </c>
      <c r="N6" s="45">
        <f>H46</f>
        <v>0</v>
      </c>
      <c r="O6" s="3"/>
    </row>
    <row r="7" spans="1:18" ht="30" customHeight="1" x14ac:dyDescent="0.25">
      <c r="A7" s="14"/>
      <c r="B7" s="20"/>
      <c r="C7" s="20"/>
      <c r="D7" s="21"/>
      <c r="E7" s="14"/>
      <c r="F7" s="14"/>
      <c r="H7" s="19"/>
      <c r="I7" s="17"/>
      <c r="J7" s="42" t="str">
        <f>A49</f>
        <v>Week of 06/29/09</v>
      </c>
      <c r="K7" s="43">
        <f>D55</f>
        <v>0</v>
      </c>
      <c r="L7" s="43">
        <f>F55</f>
        <v>0</v>
      </c>
      <c r="M7" s="44">
        <f>H55</f>
        <v>0</v>
      </c>
      <c r="N7" s="45">
        <f>H56</f>
        <v>0</v>
      </c>
      <c r="O7" s="3"/>
    </row>
    <row r="8" spans="1:18" ht="30" customHeight="1" thickBot="1" x14ac:dyDescent="0.3">
      <c r="A8" s="14"/>
      <c r="B8" s="2"/>
      <c r="C8" s="2"/>
      <c r="D8" s="2"/>
      <c r="E8" s="8"/>
      <c r="F8" s="9"/>
      <c r="J8" s="34" t="s">
        <v>25</v>
      </c>
      <c r="K8" s="35">
        <f>SUM(K3:K7)</f>
        <v>40</v>
      </c>
      <c r="L8" s="35">
        <f>SUM(L3:L7)</f>
        <v>2.8333333333333357</v>
      </c>
      <c r="M8" s="35">
        <f>SUM(M3:M7)</f>
        <v>42.833333333333336</v>
      </c>
      <c r="N8" s="36">
        <f>SUM(N3:N7)</f>
        <v>708</v>
      </c>
      <c r="O8" s="3"/>
    </row>
    <row r="9" spans="1:18" ht="20.100000000000001" customHeight="1" thickBot="1" x14ac:dyDescent="0.3">
      <c r="A9" s="49" t="s">
        <v>39</v>
      </c>
      <c r="B9" s="50" t="s">
        <v>28</v>
      </c>
      <c r="C9" s="50" t="s">
        <v>29</v>
      </c>
      <c r="D9" s="50" t="s">
        <v>30</v>
      </c>
      <c r="E9" s="50" t="s">
        <v>31</v>
      </c>
      <c r="F9" s="50" t="s">
        <v>32</v>
      </c>
      <c r="G9" s="50" t="s">
        <v>33</v>
      </c>
      <c r="H9" s="50" t="s">
        <v>34</v>
      </c>
    </row>
    <row r="10" spans="1:18" ht="20.100000000000001" customHeight="1" x14ac:dyDescent="0.25">
      <c r="A10" s="46" t="s">
        <v>10</v>
      </c>
      <c r="B10" s="47">
        <v>0.375</v>
      </c>
      <c r="C10" s="47">
        <v>0.38541666666666669</v>
      </c>
      <c r="D10" s="47">
        <v>0.36805555555555558</v>
      </c>
      <c r="E10" s="47">
        <v>0.3888888888888889</v>
      </c>
      <c r="F10" s="47">
        <v>0.46527777777777773</v>
      </c>
      <c r="G10" s="47">
        <v>0.51041666666666663</v>
      </c>
      <c r="H10" s="48"/>
    </row>
    <row r="11" spans="1:18" ht="20.100000000000001" customHeight="1" x14ac:dyDescent="0.25">
      <c r="A11" s="51" t="s">
        <v>0</v>
      </c>
      <c r="B11" s="52">
        <v>0.5</v>
      </c>
      <c r="C11" s="52">
        <v>0.5</v>
      </c>
      <c r="D11" s="52">
        <v>0.50694444444444442</v>
      </c>
      <c r="E11" s="52">
        <v>0.5</v>
      </c>
      <c r="F11" s="52">
        <v>0.51041666666666663</v>
      </c>
      <c r="G11" s="53"/>
      <c r="H11" s="53"/>
    </row>
    <row r="12" spans="1:18" ht="20.100000000000001" customHeight="1" x14ac:dyDescent="0.25">
      <c r="A12" s="51" t="s">
        <v>1</v>
      </c>
      <c r="B12" s="52">
        <v>0.52083333333333337</v>
      </c>
      <c r="C12" s="52">
        <v>0.51041666666666663</v>
      </c>
      <c r="D12" s="52">
        <v>0.52083333333333337</v>
      </c>
      <c r="E12" s="52">
        <v>0.52083333333333337</v>
      </c>
      <c r="F12" s="52">
        <v>0.52083333333333337</v>
      </c>
      <c r="G12" s="53"/>
      <c r="H12" s="53"/>
    </row>
    <row r="13" spans="1:18" ht="20.100000000000001" customHeight="1" thickBot="1" x14ac:dyDescent="0.3">
      <c r="A13" s="51" t="s">
        <v>2</v>
      </c>
      <c r="B13" s="52">
        <v>0.79166666666666663</v>
      </c>
      <c r="C13" s="52">
        <v>0.75</v>
      </c>
      <c r="D13" s="52">
        <v>0.70833333333333337</v>
      </c>
      <c r="E13" s="52">
        <v>0.72916666666666663</v>
      </c>
      <c r="F13" s="52">
        <v>0.70833333333333337</v>
      </c>
      <c r="G13" s="53">
        <v>0.66666666666666663</v>
      </c>
      <c r="H13" s="53"/>
      <c r="J13" s="61" t="s">
        <v>44</v>
      </c>
      <c r="K13" s="61"/>
      <c r="L13" s="69"/>
      <c r="M13" s="61" t="s">
        <v>45</v>
      </c>
      <c r="N13" s="63"/>
      <c r="O13" s="70"/>
    </row>
    <row r="14" spans="1:18" ht="20.100000000000001" customHeight="1" x14ac:dyDescent="0.25">
      <c r="A14" s="51" t="s">
        <v>11</v>
      </c>
      <c r="B14" s="52">
        <f>((B13-B10)-(B12-B11))*24</f>
        <v>9.4999999999999982</v>
      </c>
      <c r="C14" s="52">
        <f t="shared" ref="C14:H14" si="0">((C13-C10)-(C12-C11))*24</f>
        <v>8.5</v>
      </c>
      <c r="D14" s="52">
        <f t="shared" si="0"/>
        <v>7.8333333333333321</v>
      </c>
      <c r="E14" s="52">
        <f t="shared" si="0"/>
        <v>7.6666666666666643</v>
      </c>
      <c r="F14" s="52">
        <f t="shared" si="0"/>
        <v>5.5833333333333339</v>
      </c>
      <c r="G14" s="53">
        <f t="shared" si="0"/>
        <v>3.75</v>
      </c>
      <c r="H14" s="53">
        <f t="shared" si="0"/>
        <v>0</v>
      </c>
      <c r="J14"/>
      <c r="K14"/>
      <c r="L14"/>
      <c r="M14"/>
      <c r="N14"/>
      <c r="O14" s="69"/>
    </row>
    <row r="15" spans="1:18" ht="20.100000000000001" customHeight="1" x14ac:dyDescent="0.25">
      <c r="B15" s="22"/>
      <c r="C15" s="54" t="s">
        <v>13</v>
      </c>
      <c r="D15" s="55">
        <f>MIN($G$2,H15)</f>
        <v>40</v>
      </c>
      <c r="E15" s="54" t="s">
        <v>15</v>
      </c>
      <c r="F15" s="55">
        <f>MAX(0,H15-$G$2)</f>
        <v>2.8333333333333357</v>
      </c>
      <c r="G15" s="54" t="s">
        <v>17</v>
      </c>
      <c r="H15" s="55">
        <f>SUM(B14:H14)</f>
        <v>42.833333333333336</v>
      </c>
      <c r="J15"/>
      <c r="K15"/>
      <c r="L15"/>
      <c r="M15"/>
      <c r="N15" s="64" t="s">
        <v>46</v>
      </c>
      <c r="O15" s="69"/>
    </row>
    <row r="16" spans="1:18" ht="20.100000000000001" customHeight="1" x14ac:dyDescent="0.25">
      <c r="B16" s="22"/>
      <c r="C16" s="54" t="s">
        <v>14</v>
      </c>
      <c r="D16" s="55">
        <f>SUM(D15*$B$4)</f>
        <v>640</v>
      </c>
      <c r="E16" s="54" t="s">
        <v>16</v>
      </c>
      <c r="F16" s="55">
        <f>SUM(F15*($B$4*$B$5))</f>
        <v>68.000000000000057</v>
      </c>
      <c r="G16" s="54" t="s">
        <v>12</v>
      </c>
      <c r="H16" s="55">
        <f>(D16+F16)</f>
        <v>708</v>
      </c>
      <c r="J16"/>
      <c r="K16"/>
      <c r="L16"/>
      <c r="M16"/>
      <c r="N16"/>
      <c r="O16" s="69"/>
    </row>
    <row r="17" spans="1:15" ht="20.100000000000001" customHeight="1" x14ac:dyDescent="0.25">
      <c r="C17" s="23"/>
      <c r="D17" s="24"/>
      <c r="E17" s="23"/>
      <c r="F17" s="24"/>
      <c r="G17" s="23"/>
      <c r="H17" s="24"/>
      <c r="J17" s="65" t="s">
        <v>47</v>
      </c>
      <c r="K17" s="65"/>
      <c r="L17" s="66"/>
      <c r="M17"/>
      <c r="N17"/>
      <c r="O17" s="69"/>
    </row>
    <row r="18" spans="1:15" ht="20.100000000000001" customHeight="1" x14ac:dyDescent="0.25">
      <c r="A18" s="14"/>
      <c r="B18" s="2"/>
      <c r="C18" s="2"/>
      <c r="D18" s="10"/>
      <c r="E18" s="10"/>
      <c r="F18" s="11"/>
      <c r="G18" s="5"/>
      <c r="H18" s="14"/>
      <c r="J18" s="65" t="s">
        <v>48</v>
      </c>
      <c r="K18"/>
      <c r="L18"/>
      <c r="M18"/>
      <c r="N18"/>
      <c r="O18" s="69"/>
    </row>
    <row r="19" spans="1:15" ht="20.100000000000001" customHeight="1" thickBot="1" x14ac:dyDescent="0.3">
      <c r="A19" s="49" t="s">
        <v>40</v>
      </c>
      <c r="B19" s="50" t="s">
        <v>28</v>
      </c>
      <c r="C19" s="50" t="s">
        <v>29</v>
      </c>
      <c r="D19" s="50" t="s">
        <v>30</v>
      </c>
      <c r="E19" s="50" t="s">
        <v>31</v>
      </c>
      <c r="F19" s="50" t="s">
        <v>32</v>
      </c>
      <c r="G19" s="50" t="s">
        <v>33</v>
      </c>
      <c r="H19" s="50" t="s">
        <v>34</v>
      </c>
      <c r="J19" s="65"/>
      <c r="K19"/>
      <c r="L19"/>
      <c r="M19"/>
      <c r="N19"/>
      <c r="O19" s="69"/>
    </row>
    <row r="20" spans="1:15" ht="20.100000000000001" customHeight="1" x14ac:dyDescent="0.25">
      <c r="A20" s="46" t="s">
        <v>10</v>
      </c>
      <c r="B20" s="47"/>
      <c r="C20" s="47"/>
      <c r="D20" s="47"/>
      <c r="E20" s="47"/>
      <c r="F20" s="47"/>
      <c r="G20" s="47"/>
      <c r="H20" s="48"/>
      <c r="J20"/>
      <c r="K20"/>
      <c r="L20"/>
      <c r="M20"/>
      <c r="N20" s="67" t="s">
        <v>49</v>
      </c>
      <c r="O20" s="69"/>
    </row>
    <row r="21" spans="1:15" ht="20.100000000000001" customHeight="1" x14ac:dyDescent="0.25">
      <c r="A21" s="51" t="s">
        <v>0</v>
      </c>
      <c r="B21" s="52"/>
      <c r="C21" s="52"/>
      <c r="D21" s="52"/>
      <c r="E21" s="52"/>
      <c r="F21" s="52"/>
      <c r="G21" s="53"/>
      <c r="H21" s="53"/>
      <c r="J21"/>
      <c r="K21"/>
      <c r="L21"/>
      <c r="M21"/>
      <c r="N21"/>
      <c r="O21" s="71"/>
    </row>
    <row r="22" spans="1:15" ht="20.100000000000001" customHeight="1" x14ac:dyDescent="0.25">
      <c r="A22" s="51" t="s">
        <v>1</v>
      </c>
      <c r="B22" s="52"/>
      <c r="C22" s="52"/>
      <c r="D22" s="52"/>
      <c r="E22" s="52"/>
      <c r="F22" s="52"/>
      <c r="G22" s="53"/>
      <c r="H22" s="53"/>
      <c r="I22" s="12"/>
      <c r="J22" s="68" t="s">
        <v>50</v>
      </c>
      <c r="K22"/>
      <c r="L22"/>
      <c r="M22"/>
      <c r="N22"/>
      <c r="O22" s="69"/>
    </row>
    <row r="23" spans="1:15" ht="20.100000000000001" customHeight="1" x14ac:dyDescent="0.25">
      <c r="A23" s="51" t="s">
        <v>2</v>
      </c>
      <c r="B23" s="52"/>
      <c r="C23" s="52"/>
      <c r="D23" s="52"/>
      <c r="E23" s="52"/>
      <c r="F23" s="52"/>
      <c r="G23" s="53"/>
      <c r="H23" s="53"/>
      <c r="I23" s="7"/>
      <c r="J23" s="68" t="s">
        <v>51</v>
      </c>
      <c r="K23"/>
      <c r="L23" s="69"/>
      <c r="M23"/>
      <c r="N23"/>
      <c r="O23" s="69"/>
    </row>
    <row r="24" spans="1:15" ht="20.100000000000001" customHeight="1" thickBot="1" x14ac:dyDescent="0.3">
      <c r="A24" s="58" t="s">
        <v>11</v>
      </c>
      <c r="B24" s="55">
        <f t="shared" ref="B24:H24" si="1">((B23-B20)-(B22-B21))*24</f>
        <v>0</v>
      </c>
      <c r="C24" s="55">
        <f t="shared" si="1"/>
        <v>0</v>
      </c>
      <c r="D24" s="55">
        <f t="shared" si="1"/>
        <v>0</v>
      </c>
      <c r="E24" s="55">
        <f t="shared" si="1"/>
        <v>0</v>
      </c>
      <c r="F24" s="55">
        <f t="shared" si="1"/>
        <v>0</v>
      </c>
      <c r="G24" s="55">
        <f t="shared" si="1"/>
        <v>0</v>
      </c>
      <c r="H24" s="55">
        <f t="shared" si="1"/>
        <v>0</v>
      </c>
      <c r="I24" s="4"/>
      <c r="J24" s="62"/>
      <c r="K24" s="62"/>
      <c r="L24" s="69"/>
      <c r="M24" s="62"/>
      <c r="N24" s="62"/>
      <c r="O24" s="69"/>
    </row>
    <row r="25" spans="1:15" ht="20.100000000000001" customHeight="1" x14ac:dyDescent="0.25">
      <c r="B25" s="22"/>
      <c r="C25" s="56" t="s">
        <v>13</v>
      </c>
      <c r="D25" s="57">
        <f>MIN($G$2,H25)</f>
        <v>0</v>
      </c>
      <c r="E25" s="56" t="s">
        <v>15</v>
      </c>
      <c r="F25" s="57">
        <f>MAX(0,H25-$G$2)</f>
        <v>0</v>
      </c>
      <c r="G25" s="56" t="s">
        <v>17</v>
      </c>
      <c r="H25" s="57">
        <f>SUM(B24:H24)</f>
        <v>0</v>
      </c>
      <c r="I25" s="4"/>
      <c r="J25" s="6" t="s">
        <v>19</v>
      </c>
    </row>
    <row r="26" spans="1:15" ht="20.100000000000001" customHeight="1" x14ac:dyDescent="0.25">
      <c r="B26" s="22"/>
      <c r="C26" s="54" t="s">
        <v>14</v>
      </c>
      <c r="D26" s="55">
        <f>SUM(D25*$B$4)</f>
        <v>0</v>
      </c>
      <c r="E26" s="54" t="s">
        <v>16</v>
      </c>
      <c r="F26" s="55">
        <f>SUM(F25*($B$4*$B$5))</f>
        <v>0</v>
      </c>
      <c r="G26" s="54" t="s">
        <v>12</v>
      </c>
      <c r="H26" s="55">
        <f>(D26+F26)</f>
        <v>0</v>
      </c>
      <c r="I26" s="4"/>
      <c r="J26" s="25" t="s">
        <v>18</v>
      </c>
    </row>
    <row r="27" spans="1:15" ht="20.100000000000001" customHeight="1" x14ac:dyDescent="0.25">
      <c r="H27" s="3"/>
      <c r="I27" s="4"/>
      <c r="K27" s="26"/>
    </row>
    <row r="28" spans="1:15" ht="20.100000000000001" customHeight="1" x14ac:dyDescent="0.25">
      <c r="H28" s="9"/>
      <c r="I28" s="13"/>
      <c r="J28" s="6" t="s">
        <v>35</v>
      </c>
    </row>
    <row r="29" spans="1:15" ht="20.100000000000001" customHeight="1" thickBot="1" x14ac:dyDescent="0.3">
      <c r="A29" s="49" t="s">
        <v>41</v>
      </c>
      <c r="B29" s="50" t="s">
        <v>28</v>
      </c>
      <c r="C29" s="50" t="s">
        <v>29</v>
      </c>
      <c r="D29" s="50" t="s">
        <v>30</v>
      </c>
      <c r="E29" s="50" t="s">
        <v>31</v>
      </c>
      <c r="F29" s="50" t="s">
        <v>32</v>
      </c>
      <c r="G29" s="50" t="s">
        <v>33</v>
      </c>
      <c r="H29" s="50" t="s">
        <v>34</v>
      </c>
      <c r="I29" s="1"/>
      <c r="J29" s="27" t="s">
        <v>20</v>
      </c>
    </row>
    <row r="30" spans="1:15" ht="20.100000000000001" customHeight="1" x14ac:dyDescent="0.25">
      <c r="A30" s="46" t="s">
        <v>10</v>
      </c>
      <c r="B30" s="47"/>
      <c r="C30" s="47"/>
      <c r="D30" s="47"/>
      <c r="E30" s="47"/>
      <c r="F30" s="47"/>
      <c r="G30" s="47"/>
      <c r="H30" s="48"/>
      <c r="J30" s="59" t="s">
        <v>36</v>
      </c>
    </row>
    <row r="31" spans="1:15" ht="20.100000000000001" customHeight="1" x14ac:dyDescent="0.25">
      <c r="A31" s="51" t="s">
        <v>0</v>
      </c>
      <c r="B31" s="52"/>
      <c r="C31" s="52"/>
      <c r="D31" s="52"/>
      <c r="E31" s="52"/>
      <c r="F31" s="52"/>
      <c r="G31" s="53"/>
      <c r="H31" s="53"/>
      <c r="I31" s="7"/>
      <c r="J31" s="59" t="s">
        <v>37</v>
      </c>
    </row>
    <row r="32" spans="1:15" ht="20.100000000000001" customHeight="1" x14ac:dyDescent="0.25">
      <c r="A32" s="51" t="s">
        <v>1</v>
      </c>
      <c r="B32" s="52"/>
      <c r="C32" s="52"/>
      <c r="D32" s="52"/>
      <c r="E32" s="52"/>
      <c r="F32" s="52"/>
      <c r="G32" s="53"/>
      <c r="H32" s="53"/>
      <c r="I32" s="4"/>
    </row>
    <row r="33" spans="1:13" ht="20.100000000000001" customHeight="1" x14ac:dyDescent="0.25">
      <c r="A33" s="51" t="s">
        <v>2</v>
      </c>
      <c r="B33" s="52"/>
      <c r="C33" s="52"/>
      <c r="D33" s="52"/>
      <c r="E33" s="52"/>
      <c r="F33" s="52"/>
      <c r="G33" s="53"/>
      <c r="H33" s="53"/>
      <c r="I33" s="4"/>
      <c r="J33" s="1" t="s">
        <v>38</v>
      </c>
      <c r="K33" s="60"/>
      <c r="L33" s="17"/>
      <c r="M33" s="17"/>
    </row>
    <row r="34" spans="1:13" ht="20.100000000000001" customHeight="1" x14ac:dyDescent="0.25">
      <c r="A34" s="58" t="s">
        <v>11</v>
      </c>
      <c r="B34" s="55">
        <f t="shared" ref="B34:H34" si="2">((B33-B30)-(B32-B31))*24</f>
        <v>0</v>
      </c>
      <c r="C34" s="55">
        <f t="shared" si="2"/>
        <v>0</v>
      </c>
      <c r="D34" s="55">
        <f t="shared" si="2"/>
        <v>0</v>
      </c>
      <c r="E34" s="55">
        <f t="shared" si="2"/>
        <v>0</v>
      </c>
      <c r="F34" s="55">
        <f t="shared" si="2"/>
        <v>0</v>
      </c>
      <c r="G34" s="55">
        <f t="shared" si="2"/>
        <v>0</v>
      </c>
      <c r="H34" s="55">
        <f t="shared" si="2"/>
        <v>0</v>
      </c>
      <c r="J34" s="25" t="s">
        <v>21</v>
      </c>
      <c r="K34" s="31"/>
      <c r="L34" s="18"/>
      <c r="M34" s="18"/>
    </row>
    <row r="35" spans="1:13" ht="20.100000000000001" customHeight="1" x14ac:dyDescent="0.25">
      <c r="B35" s="22"/>
      <c r="C35" s="54" t="s">
        <v>13</v>
      </c>
      <c r="D35" s="55">
        <f>MIN($G$2,H35)</f>
        <v>0</v>
      </c>
      <c r="E35" s="54" t="s">
        <v>15</v>
      </c>
      <c r="F35" s="55">
        <f>MAX(0,H35-$G$2)</f>
        <v>0</v>
      </c>
      <c r="G35" s="54" t="s">
        <v>17</v>
      </c>
      <c r="H35" s="55">
        <f>SUM(B34:H34)</f>
        <v>0</v>
      </c>
      <c r="K35" s="18"/>
      <c r="L35" s="18"/>
      <c r="M35" s="18"/>
    </row>
    <row r="36" spans="1:13" ht="20.100000000000001" customHeight="1" x14ac:dyDescent="0.25">
      <c r="B36" s="22"/>
      <c r="C36" s="54" t="s">
        <v>14</v>
      </c>
      <c r="D36" s="55">
        <f>SUM(D35*$B$4)</f>
        <v>0</v>
      </c>
      <c r="E36" s="54" t="s">
        <v>16</v>
      </c>
      <c r="F36" s="55">
        <f>SUM(F35*($B$4*$B$5))</f>
        <v>0</v>
      </c>
      <c r="G36" s="54" t="s">
        <v>12</v>
      </c>
      <c r="H36" s="55">
        <f>(D36+F36)</f>
        <v>0</v>
      </c>
    </row>
    <row r="37" spans="1:13" ht="20.100000000000001" customHeight="1" x14ac:dyDescent="0.25">
      <c r="K37" s="28"/>
    </row>
    <row r="38" spans="1:13" ht="20.100000000000001" customHeight="1" x14ac:dyDescent="0.25"/>
    <row r="39" spans="1:13" ht="20.100000000000001" customHeight="1" thickBot="1" x14ac:dyDescent="0.3">
      <c r="A39" s="49" t="s">
        <v>42</v>
      </c>
      <c r="B39" s="50" t="s">
        <v>28</v>
      </c>
      <c r="C39" s="50" t="s">
        <v>29</v>
      </c>
      <c r="D39" s="50" t="s">
        <v>30</v>
      </c>
      <c r="E39" s="50" t="s">
        <v>31</v>
      </c>
      <c r="F39" s="50" t="s">
        <v>32</v>
      </c>
      <c r="G39" s="50" t="s">
        <v>33</v>
      </c>
      <c r="H39" s="50" t="s">
        <v>34</v>
      </c>
    </row>
    <row r="40" spans="1:13" ht="20.100000000000001" customHeight="1" x14ac:dyDescent="0.25">
      <c r="A40" s="46" t="s">
        <v>10</v>
      </c>
      <c r="B40" s="47"/>
      <c r="C40" s="47"/>
      <c r="D40" s="47"/>
      <c r="E40" s="47"/>
      <c r="F40" s="47"/>
      <c r="G40" s="47"/>
      <c r="H40" s="48"/>
    </row>
    <row r="41" spans="1:13" ht="20.100000000000001" customHeight="1" x14ac:dyDescent="0.25">
      <c r="A41" s="51" t="s">
        <v>0</v>
      </c>
      <c r="B41" s="52"/>
      <c r="C41" s="52"/>
      <c r="D41" s="52"/>
      <c r="E41" s="52"/>
      <c r="F41" s="52"/>
      <c r="G41" s="53"/>
      <c r="H41" s="53"/>
    </row>
    <row r="42" spans="1:13" ht="20.100000000000001" customHeight="1" x14ac:dyDescent="0.25">
      <c r="A42" s="51" t="s">
        <v>1</v>
      </c>
      <c r="B42" s="52"/>
      <c r="C42" s="52"/>
      <c r="D42" s="52"/>
      <c r="E42" s="52"/>
      <c r="F42" s="52"/>
      <c r="G42" s="53"/>
      <c r="H42" s="53"/>
    </row>
    <row r="43" spans="1:13" ht="20.100000000000001" customHeight="1" x14ac:dyDescent="0.25">
      <c r="A43" s="51" t="s">
        <v>2</v>
      </c>
      <c r="B43" s="52"/>
      <c r="C43" s="52"/>
      <c r="D43" s="52"/>
      <c r="E43" s="52"/>
      <c r="F43" s="52"/>
      <c r="G43" s="53"/>
      <c r="H43" s="53"/>
      <c r="I43" s="4"/>
    </row>
    <row r="44" spans="1:13" ht="20.100000000000001" customHeight="1" x14ac:dyDescent="0.25">
      <c r="A44" s="58" t="s">
        <v>11</v>
      </c>
      <c r="B44" s="55">
        <f t="shared" ref="B44:H44" si="3">((B43-B40)-(B42-B41))*24</f>
        <v>0</v>
      </c>
      <c r="C44" s="55">
        <f t="shared" si="3"/>
        <v>0</v>
      </c>
      <c r="D44" s="55">
        <f t="shared" si="3"/>
        <v>0</v>
      </c>
      <c r="E44" s="55">
        <f t="shared" si="3"/>
        <v>0</v>
      </c>
      <c r="F44" s="55">
        <f t="shared" si="3"/>
        <v>0</v>
      </c>
      <c r="G44" s="55">
        <f t="shared" si="3"/>
        <v>0</v>
      </c>
      <c r="H44" s="55">
        <f t="shared" si="3"/>
        <v>0</v>
      </c>
      <c r="I44" s="13"/>
    </row>
    <row r="45" spans="1:13" ht="20.100000000000001" customHeight="1" x14ac:dyDescent="0.25">
      <c r="B45" s="22"/>
      <c r="C45" s="54" t="s">
        <v>13</v>
      </c>
      <c r="D45" s="55">
        <f>MIN($G$2,H45)</f>
        <v>0</v>
      </c>
      <c r="E45" s="54" t="s">
        <v>15</v>
      </c>
      <c r="F45" s="55">
        <f>MAX(0,H45-$G$2)</f>
        <v>0</v>
      </c>
      <c r="G45" s="54" t="s">
        <v>17</v>
      </c>
      <c r="H45" s="55">
        <f>SUM(B44:H44)</f>
        <v>0</v>
      </c>
    </row>
    <row r="46" spans="1:13" ht="20.100000000000001" customHeight="1" x14ac:dyDescent="0.25">
      <c r="B46" s="22"/>
      <c r="C46" s="54" t="s">
        <v>14</v>
      </c>
      <c r="D46" s="55">
        <f>SUM(D45*$B$4)</f>
        <v>0</v>
      </c>
      <c r="E46" s="54" t="s">
        <v>16</v>
      </c>
      <c r="F46" s="55">
        <f>SUM(F45*($B$4*$B$5))</f>
        <v>0</v>
      </c>
      <c r="G46" s="54" t="s">
        <v>12</v>
      </c>
      <c r="H46" s="55">
        <f>(D46+F46)</f>
        <v>0</v>
      </c>
    </row>
    <row r="47" spans="1:13" ht="20.100000000000001" customHeight="1" x14ac:dyDescent="0.25">
      <c r="G47" s="7"/>
      <c r="H47" s="7"/>
      <c r="I47" s="7"/>
    </row>
    <row r="48" spans="1:13" ht="20.100000000000001" customHeight="1" x14ac:dyDescent="0.25">
      <c r="G48" s="3"/>
      <c r="H48" s="3"/>
      <c r="I48" s="4"/>
    </row>
    <row r="49" spans="1:9" ht="20.100000000000001" customHeight="1" thickBot="1" x14ac:dyDescent="0.3">
      <c r="A49" s="49" t="s">
        <v>43</v>
      </c>
      <c r="B49" s="50" t="s">
        <v>28</v>
      </c>
      <c r="C49" s="50" t="s">
        <v>29</v>
      </c>
      <c r="D49" s="50" t="s">
        <v>30</v>
      </c>
      <c r="E49" s="50" t="s">
        <v>31</v>
      </c>
      <c r="F49" s="50" t="s">
        <v>32</v>
      </c>
      <c r="G49" s="50" t="s">
        <v>33</v>
      </c>
      <c r="H49" s="50" t="s">
        <v>34</v>
      </c>
      <c r="I49" s="4"/>
    </row>
    <row r="50" spans="1:9" ht="20.100000000000001" customHeight="1" x14ac:dyDescent="0.25">
      <c r="A50" s="46" t="s">
        <v>10</v>
      </c>
      <c r="B50" s="47"/>
      <c r="C50" s="47"/>
      <c r="D50" s="47"/>
      <c r="E50" s="47"/>
      <c r="F50" s="47"/>
      <c r="G50" s="47"/>
      <c r="H50" s="48"/>
      <c r="I50" s="4"/>
    </row>
    <row r="51" spans="1:9" ht="20.100000000000001" customHeight="1" x14ac:dyDescent="0.25">
      <c r="A51" s="51" t="s">
        <v>0</v>
      </c>
      <c r="B51" s="52"/>
      <c r="C51" s="52"/>
      <c r="D51" s="52"/>
      <c r="E51" s="52"/>
      <c r="F51" s="52"/>
      <c r="G51" s="53"/>
      <c r="H51" s="53"/>
      <c r="I51" s="4"/>
    </row>
    <row r="52" spans="1:9" ht="20.100000000000001" customHeight="1" x14ac:dyDescent="0.25">
      <c r="A52" s="51" t="s">
        <v>1</v>
      </c>
      <c r="B52" s="52"/>
      <c r="C52" s="52"/>
      <c r="D52" s="52"/>
      <c r="E52" s="52"/>
      <c r="F52" s="52"/>
      <c r="G52" s="53"/>
      <c r="H52" s="53"/>
      <c r="I52" s="13"/>
    </row>
    <row r="53" spans="1:9" ht="20.100000000000001" customHeight="1" x14ac:dyDescent="0.25">
      <c r="A53" s="51" t="s">
        <v>2</v>
      </c>
      <c r="B53" s="52"/>
      <c r="C53" s="52"/>
      <c r="D53" s="52"/>
      <c r="E53" s="52"/>
      <c r="F53" s="52"/>
      <c r="G53" s="53"/>
      <c r="H53" s="53"/>
    </row>
    <row r="54" spans="1:9" ht="20.100000000000001" customHeight="1" x14ac:dyDescent="0.25">
      <c r="A54" s="58" t="s">
        <v>11</v>
      </c>
      <c r="B54" s="55">
        <f>((B53-B50)-(B52-B51))*24</f>
        <v>0</v>
      </c>
      <c r="C54" s="55">
        <f t="shared" ref="C54:H54" si="4">((C53-C50)-(C52-C51))*24</f>
        <v>0</v>
      </c>
      <c r="D54" s="55">
        <f t="shared" si="4"/>
        <v>0</v>
      </c>
      <c r="E54" s="55">
        <f t="shared" si="4"/>
        <v>0</v>
      </c>
      <c r="F54" s="55">
        <f t="shared" si="4"/>
        <v>0</v>
      </c>
      <c r="G54" s="55">
        <f t="shared" si="4"/>
        <v>0</v>
      </c>
      <c r="H54" s="55">
        <f t="shared" si="4"/>
        <v>0</v>
      </c>
    </row>
    <row r="55" spans="1:9" ht="20.100000000000001" customHeight="1" x14ac:dyDescent="0.25">
      <c r="B55" s="22"/>
      <c r="C55" s="56" t="s">
        <v>13</v>
      </c>
      <c r="D55" s="57">
        <f>MIN($G$2,H55)</f>
        <v>0</v>
      </c>
      <c r="E55" s="56" t="s">
        <v>15</v>
      </c>
      <c r="F55" s="57">
        <f>MAX(0,H55-$G$2)</f>
        <v>0</v>
      </c>
      <c r="G55" s="56" t="s">
        <v>17</v>
      </c>
      <c r="H55" s="57">
        <f>SUM(B54:H54)</f>
        <v>0</v>
      </c>
      <c r="I55" s="7"/>
    </row>
    <row r="56" spans="1:9" ht="20.100000000000001" customHeight="1" x14ac:dyDescent="0.25">
      <c r="B56" s="22"/>
      <c r="C56" s="54" t="s">
        <v>14</v>
      </c>
      <c r="D56" s="55">
        <f>SUM(D55*$B$4)</f>
        <v>0</v>
      </c>
      <c r="E56" s="54" t="s">
        <v>16</v>
      </c>
      <c r="F56" s="55">
        <f>SUM(F55*($B$4*$B$5))</f>
        <v>0</v>
      </c>
      <c r="G56" s="54" t="s">
        <v>12</v>
      </c>
      <c r="H56" s="55">
        <f>(D56+F56)</f>
        <v>0</v>
      </c>
      <c r="I56" s="4"/>
    </row>
    <row r="57" spans="1:9" ht="20.100000000000001" customHeight="1" x14ac:dyDescent="0.25">
      <c r="G57" s="3"/>
      <c r="H57" s="3"/>
      <c r="I57" s="4"/>
    </row>
    <row r="58" spans="1:9" x14ac:dyDescent="0.25">
      <c r="G58" s="3"/>
      <c r="H58" s="3"/>
      <c r="I58" s="4"/>
    </row>
    <row r="59" spans="1:9" x14ac:dyDescent="0.25">
      <c r="A59" s="14"/>
      <c r="B59" s="2"/>
      <c r="C59" s="2"/>
      <c r="D59" s="2"/>
      <c r="E59" s="2"/>
      <c r="F59" s="3"/>
      <c r="G59" s="3"/>
      <c r="H59" s="3"/>
      <c r="I59" s="4"/>
    </row>
    <row r="60" spans="1:9" x14ac:dyDescent="0.25">
      <c r="A60" s="14"/>
      <c r="B60" s="2"/>
      <c r="C60" s="2"/>
      <c r="D60" s="2"/>
      <c r="E60" s="8"/>
      <c r="F60" s="9"/>
      <c r="G60" s="9"/>
      <c r="H60" s="9"/>
      <c r="I60" s="13"/>
    </row>
    <row r="63" spans="1:9" x14ac:dyDescent="0.25">
      <c r="A63" s="14"/>
      <c r="B63" s="7"/>
      <c r="C63" s="7"/>
      <c r="D63" s="7"/>
      <c r="E63" s="7"/>
      <c r="F63" s="7"/>
      <c r="G63" s="7"/>
      <c r="H63" s="7"/>
      <c r="I63" s="7"/>
    </row>
    <row r="64" spans="1:9" x14ac:dyDescent="0.25">
      <c r="A64" s="14"/>
      <c r="B64" s="2"/>
      <c r="C64" s="2"/>
      <c r="D64" s="2"/>
      <c r="E64" s="2"/>
      <c r="F64" s="3"/>
      <c r="G64" s="3"/>
      <c r="H64" s="3"/>
      <c r="I64" s="4"/>
    </row>
    <row r="65" spans="1:9" x14ac:dyDescent="0.25">
      <c r="A65" s="14"/>
      <c r="B65" s="2"/>
      <c r="C65" s="2"/>
      <c r="D65" s="2"/>
      <c r="E65" s="2"/>
      <c r="F65" s="3"/>
      <c r="G65" s="3"/>
      <c r="H65" s="3"/>
      <c r="I65" s="4"/>
    </row>
    <row r="66" spans="1:9" x14ac:dyDescent="0.25">
      <c r="A66" s="14"/>
      <c r="B66" s="2"/>
      <c r="C66" s="2"/>
      <c r="D66" s="2"/>
      <c r="E66" s="2"/>
      <c r="F66" s="3"/>
      <c r="G66" s="3"/>
      <c r="H66" s="3"/>
      <c r="I66" s="4"/>
    </row>
    <row r="67" spans="1:9" x14ac:dyDescent="0.25">
      <c r="A67" s="14"/>
      <c r="B67" s="2"/>
      <c r="C67" s="2"/>
      <c r="D67" s="2"/>
      <c r="E67" s="2"/>
      <c r="F67" s="3"/>
      <c r="G67" s="3"/>
      <c r="H67" s="3"/>
      <c r="I67" s="4"/>
    </row>
    <row r="68" spans="1:9" x14ac:dyDescent="0.25">
      <c r="A68" s="14"/>
      <c r="B68" s="2"/>
      <c r="C68" s="2"/>
      <c r="D68" s="2"/>
      <c r="E68" s="8"/>
      <c r="F68" s="9"/>
      <c r="G68" s="9"/>
      <c r="H68" s="9"/>
      <c r="I68" s="13"/>
    </row>
  </sheetData>
  <hyperlinks>
    <hyperlink ref="J17" r:id="rId1" xr:uid="{365842AF-0EEE-4A2A-A5B7-348CBEDE3732}"/>
    <hyperlink ref="J18" r:id="rId2" xr:uid="{41602E03-BA54-44CA-8BD9-BBE608699418}"/>
    <hyperlink ref="J22" r:id="rId3" xr:uid="{6782AE64-B97C-4640-BCDF-C4E79C286AB6}"/>
    <hyperlink ref="J23" r:id="rId4" xr:uid="{9D4925D5-9450-4D15-ABDD-18B22955A275}"/>
    <hyperlink ref="N15" r:id="rId5" display=" Simple" xr:uid="{30DA43C9-BC07-4358-86FA-5ABBEE6085FB}"/>
    <hyperlink ref="N20" r:id="rId6" xr:uid="{EA3D6300-4A9A-48D8-A20B-3B058A7AC45D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Portrait</vt:lpstr>
      <vt:lpstr>Sheet3</vt:lpstr>
      <vt:lpstr>Portrait!Print_Area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2021-04-20T17:03:42Z</cp:lastPrinted>
  <dcterms:created xsi:type="dcterms:W3CDTF">2009-06-10T16:01:50Z</dcterms:created>
  <dcterms:modified xsi:type="dcterms:W3CDTF">2021-05-24T17:33:15Z</dcterms:modified>
</cp:coreProperties>
</file>